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05" windowWidth="9690" windowHeight="5715" firstSheet="0" activeTab="4"/>
  </bookViews>
  <sheets>
    <sheet name="1000" sheetId="1" r:id="rId1"/>
    <sheet name="3000" sheetId="2" r:id="rId2"/>
    <sheet name="MSprJun" sheetId="3" r:id="rId3"/>
    <sheet name="4erJun" sheetId="4" r:id="rId4"/>
    <sheet name="PfJun" sheetId="5" r:id="rId5"/>
    <sheet name="KElJun" sheetId="6" r:id="rId6"/>
  </sheets>
  <definedNames>
    <definedName name="AccessDatabase" hidden="1">"C:\Ergebnisdienst\SüDVERGLEICH.MDB"</definedName>
    <definedName name="Button_10">"Südvergleich_Wk1_Liste"</definedName>
    <definedName name="Button_11">"Südvergleich_Wk1_Liste"</definedName>
    <definedName name="Button_12">"Südvergleich_Wk1_Liste"</definedName>
    <definedName name="Button_13">"Südvergleich_Wk1_Liste"</definedName>
    <definedName name="Button_14">"Südvergleich_Wk1_Liste3"</definedName>
    <definedName name="Button_2">"Südvergleich_Wk6_Liste"</definedName>
    <definedName name="Button_3">"Südvergleich_Sprint_Liste"</definedName>
    <definedName name="Button_4">"Südvergleich_Sprint_Liste"</definedName>
    <definedName name="Button_5">"Südvergleich_Sprint_Liste"</definedName>
    <definedName name="Button_6">"Südvergleich_Sprint_Liste1"</definedName>
    <definedName name="_xlnm.Print_Area" localSheetId="0">'1000'!$A$1:$F$24</definedName>
    <definedName name="_xlnm.Print_Area" localSheetId="1">'3000'!$A$1:$F$43</definedName>
    <definedName name="_xlnm.Print_Area" localSheetId="3">'4erJun'!$A$1:$F$14</definedName>
    <definedName name="_xlnm.Print_Area" localSheetId="5">'KElJun'!$A$1:$F$13</definedName>
    <definedName name="_xlnm.Print_Area" localSheetId="2">'MSprJun'!$A$1:$F$13</definedName>
    <definedName name="_xlnm.Print_Titles" localSheetId="1">'3000'!$1:$7</definedName>
    <definedName name="Südvergleich_Sprint_Liste">#REF!</definedName>
    <definedName name="Südvergleich_Sprint_Liste1">#REF!</definedName>
    <definedName name="Südvergleich_Wk1_Liste" localSheetId="0">'1000'!$A$7:$E$23</definedName>
    <definedName name="Südvergleich_Wk1_Liste">#REF!</definedName>
    <definedName name="Südvergleich_Wk1_Liste1" localSheetId="0">'1000'!$E$20:$E$21</definedName>
    <definedName name="Südvergleich_Wk1_Liste1">#REF!</definedName>
    <definedName name="Südvergleich_Wk1_Liste2" localSheetId="0">'1000'!$I$10</definedName>
    <definedName name="Südvergleich_Wk1_Liste2">#REF!</definedName>
    <definedName name="Südvergleich_Wk1_Liste3" localSheetId="0">'1000'!$A$7:$F$22</definedName>
    <definedName name="Südvergleich_Wk1_Liste3">#REF!</definedName>
    <definedName name="Südvergleich_Wk11_Liste">#REF!</definedName>
    <definedName name="Südvergleich_Wk3_Liste" localSheetId="3">'4erJun'!$A$7:$E$14</definedName>
    <definedName name="Südvergleich_Wk3_Liste" localSheetId="2">'MSprJun'!$A$7:$E$13</definedName>
    <definedName name="Südvergleich_Wk3_Liste" localSheetId="4">'PfJun'!$A$7:$E$23</definedName>
    <definedName name="Südvergleich_Wk3_Liste">#REF!</definedName>
    <definedName name="Südvergleich_Wk6_Liste" localSheetId="4">'PfJun'!$A$7:$G$23</definedName>
    <definedName name="Südvergleich_Wk6_Liste">#REF!</definedName>
  </definedNames>
  <calcPr fullCalcOnLoad="1"/>
</workbook>
</file>

<file path=xl/sharedStrings.xml><?xml version="1.0" encoding="utf-8"?>
<sst xmlns="http://schemas.openxmlformats.org/spreadsheetml/2006/main" count="281" uniqueCount="90">
  <si>
    <t>Baden</t>
  </si>
  <si>
    <t>Württemberg</t>
  </si>
  <si>
    <t>Platz</t>
  </si>
  <si>
    <t>Zeit</t>
  </si>
  <si>
    <t>Südbaden</t>
  </si>
  <si>
    <t>Name</t>
  </si>
  <si>
    <t>Ergebnisdienst Erwin Mund</t>
  </si>
  <si>
    <t>Punkte</t>
  </si>
  <si>
    <t>Ergebnisliste</t>
  </si>
  <si>
    <t>Start-Nr</t>
  </si>
  <si>
    <t>Start-Nr.</t>
  </si>
  <si>
    <t>Verein</t>
  </si>
  <si>
    <t xml:space="preserve">Baden-Württembergische Bahnmeisterschaft </t>
  </si>
  <si>
    <t>Fahrer</t>
  </si>
  <si>
    <t>1000m Zeitfahren Junioren</t>
  </si>
  <si>
    <t>3000m Verfolgung Junioren</t>
  </si>
  <si>
    <t>Mannschafts-Sprint Junioren</t>
  </si>
  <si>
    <t>Vierer-Mannschaftsverfolgung Junioren</t>
  </si>
  <si>
    <t>Punktefahren Junioren</t>
  </si>
  <si>
    <t>Kampfsprint Junioren Endlauf</t>
  </si>
  <si>
    <t>RSG Badenia Freiburg</t>
  </si>
  <si>
    <t>Scherzer, Tobias</t>
  </si>
  <si>
    <t>RSV Oberhausen</t>
  </si>
  <si>
    <t>Schönecker, Felix</t>
  </si>
  <si>
    <t>RV Magstadt</t>
  </si>
  <si>
    <t>Schmuda Robin</t>
  </si>
  <si>
    <t>Krech, Daniel</t>
  </si>
  <si>
    <t>Mannschreck, Max</t>
  </si>
  <si>
    <t>1.RV Stuttgardia</t>
  </si>
  <si>
    <t>Bohnenberger, Sven</t>
  </si>
  <si>
    <t>Heller, Marco</t>
  </si>
  <si>
    <t>RSG Heilbronn</t>
  </si>
  <si>
    <t>Saupe, Jan</t>
  </si>
  <si>
    <t>RSV Öschelbronn</t>
  </si>
  <si>
    <t>Hofbauer, Rolf</t>
  </si>
  <si>
    <t>Revelin, Jan</t>
  </si>
  <si>
    <t>RV Tübingen</t>
  </si>
  <si>
    <t>Keinath Nico</t>
  </si>
  <si>
    <t>Weber, Felix</t>
  </si>
  <si>
    <t>RC Pfullendorf</t>
  </si>
  <si>
    <t>Rau, Alexander</t>
  </si>
  <si>
    <t>Team Adicom</t>
  </si>
  <si>
    <t>Schopfer, Marcel</t>
  </si>
  <si>
    <t>RV Stegen</t>
  </si>
  <si>
    <t>Stauder, Benjamin</t>
  </si>
  <si>
    <t>Holzer, Simon</t>
  </si>
  <si>
    <t>Schwär, Jonas</t>
  </si>
  <si>
    <t>Hanebeck, Hans</t>
  </si>
  <si>
    <t>Andris, Felix</t>
  </si>
  <si>
    <t>Hug, Jochen</t>
  </si>
  <si>
    <t>Scherzinger, Frank</t>
  </si>
  <si>
    <t>Kattenstroth, David</t>
  </si>
  <si>
    <t>Oberhofer, Felix</t>
  </si>
  <si>
    <t>Schlichenmaier, Jan</t>
  </si>
  <si>
    <t>RSV Ellmendingen</t>
  </si>
  <si>
    <t>Fitterer, Dominik</t>
  </si>
  <si>
    <t>Hauer, Manuel</t>
  </si>
  <si>
    <t>Rahn, Fabian</t>
  </si>
  <si>
    <t>Marschall, Marian</t>
  </si>
  <si>
    <t>Tornier, Jonas</t>
  </si>
  <si>
    <t>RSV Backnang-Waldr.</t>
  </si>
  <si>
    <t>RV Stuttgart-Vaih.</t>
  </si>
  <si>
    <t>Angstmann, Martin</t>
  </si>
  <si>
    <t>Team Bergstraße</t>
  </si>
  <si>
    <t>Rehberger, Felix</t>
  </si>
  <si>
    <t>Reichert, Markus</t>
  </si>
  <si>
    <t>Schäfer, Sebastian</t>
  </si>
  <si>
    <t>Pöhnl, Patrick</t>
  </si>
  <si>
    <t>Nothof, Philipp</t>
  </si>
  <si>
    <t>Demonte, Enrico</t>
  </si>
  <si>
    <t>RTC Weinstadt</t>
  </si>
  <si>
    <t>Keuer, Tobias</t>
  </si>
  <si>
    <t>RC Mannheim</t>
  </si>
  <si>
    <t>Schwob, Michael</t>
  </si>
  <si>
    <t>Pönl,
Saupe,
Nothof</t>
  </si>
  <si>
    <t>Stuttgardia</t>
  </si>
  <si>
    <t>David Kattenstroth,
Felix Oberhofer,
Max Mannschreck</t>
  </si>
  <si>
    <t>Bohnenberger,
Heller,
Weber</t>
  </si>
  <si>
    <t>RG Stegen 1</t>
  </si>
  <si>
    <t>Holzer,
Stauder,
Hanebeck</t>
  </si>
  <si>
    <t>RG Stegen 2</t>
  </si>
  <si>
    <t>Scherzinger,
Hug,
Andris</t>
  </si>
  <si>
    <t>Hofbauer,
Revellin,
Schwob,
Keinath</t>
  </si>
  <si>
    <t>Werner,
Kattenstroth,
Gröbl,
Mannschreck</t>
  </si>
  <si>
    <t>RG Ellmendingen
/Oberhausen</t>
  </si>
  <si>
    <t>Hauer,
Rahn,
Marschall,
Schönecker</t>
  </si>
  <si>
    <t>Holzer,
Stauder,
Scherzer,
Hanebeck</t>
  </si>
  <si>
    <t>Andris,
Scherzingen,
Hug
Schwär</t>
  </si>
  <si>
    <t>RG HN-Vai-Magstadt</t>
  </si>
  <si>
    <t>Sauper,
Nothof,
Schnuda,
Krech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</si>
</sst>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mm:ss.00"/>
    <numFmt numFmtId="174" formatCode="m:ss.00"/>
    <numFmt numFmtId="175" formatCode="00.00"/>
    <numFmt numFmtId="176" formatCode="ss.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9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b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14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/>
      <protection locked="0"/>
    </xf>
    <xf numFmtId="1" fontId="5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/>
      <protection locked="0"/>
    </xf>
    <xf numFmtId="1" fontId="5" fillId="0" borderId="8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 quotePrefix="1">
      <alignment horizontal="center"/>
      <protection locked="0"/>
    </xf>
    <xf numFmtId="1" fontId="5" fillId="0" borderId="5" xfId="0" applyNumberFormat="1" applyFont="1" applyBorder="1" applyAlignment="1" applyProtection="1" quotePrefix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11" fillId="0" borderId="0" xfId="0" applyFont="1" applyAlignment="1">
      <alignment/>
    </xf>
    <xf numFmtId="1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7" xfId="0" applyFont="1" applyBorder="1" applyAlignment="1">
      <alignment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1" fontId="5" fillId="0" borderId="9" xfId="0" applyNumberFormat="1" applyFont="1" applyBorder="1" applyAlignment="1" applyProtection="1" quotePrefix="1">
      <alignment horizontal="center"/>
      <protection locked="0"/>
    </xf>
    <xf numFmtId="0" fontId="5" fillId="0" borderId="9" xfId="0" applyFont="1" applyBorder="1" applyAlignment="1" applyProtection="1">
      <alignment/>
      <protection locked="0"/>
    </xf>
    <xf numFmtId="1" fontId="5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"/>
    </xf>
    <xf numFmtId="2" fontId="15" fillId="0" borderId="0" xfId="0" applyNumberFormat="1" applyFont="1" applyBorder="1" applyAlignment="1" applyProtection="1">
      <alignment horizontal="center"/>
      <protection locked="0"/>
    </xf>
    <xf numFmtId="1" fontId="15" fillId="0" borderId="11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2" fontId="15" fillId="0" borderId="0" xfId="0" applyNumberFormat="1" applyFont="1" applyBorder="1" applyAlignment="1" applyProtection="1">
      <alignment horizontal="center" vertical="top"/>
      <protection locked="0"/>
    </xf>
    <xf numFmtId="1" fontId="15" fillId="0" borderId="0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1" fontId="5" fillId="0" borderId="13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center"/>
    </xf>
    <xf numFmtId="1" fontId="5" fillId="0" borderId="4" xfId="0" applyNumberFormat="1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 quotePrefix="1">
      <alignment horizontal="center"/>
      <protection locked="0"/>
    </xf>
    <xf numFmtId="1" fontId="5" fillId="0" borderId="14" xfId="0" applyNumberFormat="1" applyFont="1" applyBorder="1" applyAlignment="1" applyProtection="1" quotePrefix="1">
      <alignment horizontal="center"/>
      <protection locked="0"/>
    </xf>
    <xf numFmtId="0" fontId="5" fillId="0" borderId="3" xfId="0" applyFont="1" applyBorder="1" applyAlignment="1" applyProtection="1">
      <alignment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0" fillId="0" borderId="20" xfId="0" applyBorder="1" applyAlignment="1">
      <alignment/>
    </xf>
    <xf numFmtId="1" fontId="5" fillId="0" borderId="21" xfId="0" applyNumberFormat="1" applyFont="1" applyBorder="1" applyAlignment="1" applyProtection="1">
      <alignment horizontal="center"/>
      <protection locked="0"/>
    </xf>
    <xf numFmtId="1" fontId="5" fillId="0" borderId="22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/>
    </xf>
    <xf numFmtId="174" fontId="5" fillId="0" borderId="6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4" fontId="5" fillId="0" borderId="8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174" fontId="5" fillId="0" borderId="6" xfId="0" applyNumberFormat="1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173" fontId="5" fillId="0" borderId="3" xfId="0" applyNumberFormat="1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173" fontId="5" fillId="0" borderId="13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173" fontId="5" fillId="0" borderId="6" xfId="0" applyNumberFormat="1" applyFont="1" applyBorder="1" applyAlignment="1" applyProtection="1">
      <alignment vertical="center"/>
      <protection locked="0"/>
    </xf>
    <xf numFmtId="174" fontId="5" fillId="0" borderId="3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4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174" fontId="5" fillId="0" borderId="8" xfId="0" applyNumberFormat="1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173" fontId="5" fillId="0" borderId="8" xfId="0" applyNumberFormat="1" applyFont="1" applyBorder="1" applyAlignment="1" applyProtection="1">
      <alignment vertical="center"/>
      <protection locked="0"/>
    </xf>
    <xf numFmtId="2" fontId="15" fillId="0" borderId="11" xfId="0" applyNumberFormat="1" applyFont="1" applyBorder="1" applyAlignment="1" applyProtection="1">
      <alignment horizontal="center" vertical="center"/>
      <protection locked="0"/>
    </xf>
    <xf numFmtId="1" fontId="15" fillId="0" borderId="11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H23"/>
  <sheetViews>
    <sheetView showZeros="0" workbookViewId="0" topLeftCell="A1">
      <pane ySplit="7" topLeftCell="BM8" activePane="bottomLeft" state="frozen"/>
      <selection pane="topLeft" activeCell="A1" sqref="A1"/>
      <selection pane="bottomLeft" activeCell="F6" sqref="F6"/>
    </sheetView>
  </sheetViews>
  <sheetFormatPr defaultColWidth="11.421875" defaultRowHeight="12.75"/>
  <cols>
    <col min="1" max="1" width="6.00390625" style="0" customWidth="1"/>
    <col min="2" max="2" width="8.7109375" style="0" customWidth="1"/>
    <col min="3" max="3" width="36.28125" style="0" customWidth="1"/>
    <col min="4" max="4" width="21.28125" style="0" customWidth="1"/>
    <col min="5" max="5" width="11.140625" style="0" customWidth="1"/>
    <col min="6" max="6" width="12.7109375" style="0" customWidth="1"/>
  </cols>
  <sheetData>
    <row r="2" spans="3:7" ht="18.75" customHeight="1">
      <c r="C2" s="90" t="s">
        <v>12</v>
      </c>
      <c r="D2" s="90"/>
      <c r="E2" s="89">
        <f ca="1">TODAY()</f>
        <v>38185</v>
      </c>
      <c r="F2" s="89"/>
      <c r="G2" s="30"/>
    </row>
    <row r="3" spans="5:6" ht="9" customHeight="1">
      <c r="E3" s="19"/>
      <c r="F3" s="18"/>
    </row>
    <row r="4" spans="1:7" ht="9" customHeight="1">
      <c r="A4" s="3"/>
      <c r="B4" s="3"/>
      <c r="C4" s="3"/>
      <c r="D4" s="3"/>
      <c r="E4" s="1"/>
      <c r="G4" s="17"/>
    </row>
    <row r="5" spans="1:8" ht="18" customHeight="1">
      <c r="A5" s="92" t="s">
        <v>8</v>
      </c>
      <c r="B5" s="92"/>
      <c r="C5" s="93" t="s">
        <v>14</v>
      </c>
      <c r="D5" s="93"/>
      <c r="G5" s="37"/>
      <c r="H5" s="20">
        <v>30</v>
      </c>
    </row>
    <row r="6" spans="1:5" ht="15">
      <c r="A6" s="1"/>
      <c r="B6" s="1"/>
      <c r="C6" s="1"/>
      <c r="D6" s="1"/>
      <c r="E6" s="1"/>
    </row>
    <row r="7" spans="1:6" ht="18" customHeight="1">
      <c r="A7" s="51" t="s">
        <v>2</v>
      </c>
      <c r="B7" s="52" t="s">
        <v>10</v>
      </c>
      <c r="C7" s="52" t="s">
        <v>5</v>
      </c>
      <c r="D7" s="52" t="s">
        <v>11</v>
      </c>
      <c r="E7" s="53" t="s">
        <v>3</v>
      </c>
      <c r="F7" s="31"/>
    </row>
    <row r="8" spans="1:6" s="57" customFormat="1" ht="18" customHeight="1">
      <c r="A8" s="67">
        <f>IF(E8&gt;0,RANK(E8,($E$8:$E$22),1),0)</f>
        <v>1</v>
      </c>
      <c r="B8" s="15">
        <v>8</v>
      </c>
      <c r="C8" s="16" t="s">
        <v>21</v>
      </c>
      <c r="D8" s="16" t="s">
        <v>20</v>
      </c>
      <c r="E8" s="87">
        <v>0.0008049768518518519</v>
      </c>
      <c r="F8" s="34" t="s">
        <v>4</v>
      </c>
    </row>
    <row r="9" spans="1:6" ht="18" customHeight="1">
      <c r="A9" s="68">
        <f>IF(E9&gt;0,RANK(E9,($E$8:$E$22),1),0)</f>
        <v>2</v>
      </c>
      <c r="B9" s="42">
        <v>25</v>
      </c>
      <c r="C9" s="43" t="s">
        <v>23</v>
      </c>
      <c r="D9" s="43" t="s">
        <v>22</v>
      </c>
      <c r="E9" s="61">
        <v>0.0008127314814814814</v>
      </c>
      <c r="F9" s="35" t="s">
        <v>0</v>
      </c>
    </row>
    <row r="10" spans="1:6" s="57" customFormat="1" ht="18" customHeight="1">
      <c r="A10" s="68">
        <f>IF(E10&gt;0,RANK(E10,($E$8:$E$22),1),0)</f>
        <v>3</v>
      </c>
      <c r="B10" s="42">
        <v>39</v>
      </c>
      <c r="C10" s="43" t="s">
        <v>45</v>
      </c>
      <c r="D10" s="43" t="s">
        <v>43</v>
      </c>
      <c r="E10" s="61">
        <v>0.0008197916666666666</v>
      </c>
      <c r="F10" s="35" t="s">
        <v>4</v>
      </c>
    </row>
    <row r="11" spans="1:6" ht="18" customHeight="1">
      <c r="A11" s="68">
        <f>IF(E11&gt;0,RANK(E11,($E$8:$E$22),1),0)</f>
        <v>4</v>
      </c>
      <c r="B11" s="42">
        <v>10</v>
      </c>
      <c r="C11" s="43" t="s">
        <v>68</v>
      </c>
      <c r="D11" s="43" t="s">
        <v>31</v>
      </c>
      <c r="E11" s="61">
        <v>0.0008232638888888889</v>
      </c>
      <c r="F11" s="35" t="s">
        <v>1</v>
      </c>
    </row>
    <row r="12" spans="1:6" s="57" customFormat="1" ht="18" customHeight="1">
      <c r="A12" s="68">
        <f>IF(E12&gt;0,RANK(E12,($E$8:$E$22),1),0)</f>
        <v>5</v>
      </c>
      <c r="B12" s="42">
        <v>43</v>
      </c>
      <c r="C12" s="43" t="s">
        <v>44</v>
      </c>
      <c r="D12" s="43" t="s">
        <v>43</v>
      </c>
      <c r="E12" s="61">
        <v>0.0008291666666666665</v>
      </c>
      <c r="F12" s="35" t="s">
        <v>4</v>
      </c>
    </row>
    <row r="13" spans="1:6" ht="18" customHeight="1">
      <c r="A13" s="68">
        <f>IF(E13&gt;0,RANK(E13,($E$8:$E$22),1),0)</f>
        <v>6</v>
      </c>
      <c r="B13" s="42">
        <v>14</v>
      </c>
      <c r="C13" s="43" t="s">
        <v>55</v>
      </c>
      <c r="D13" s="43" t="s">
        <v>54</v>
      </c>
      <c r="E13" s="61">
        <v>0.0008354166666666667</v>
      </c>
      <c r="F13" s="35" t="s">
        <v>0</v>
      </c>
    </row>
    <row r="14" spans="1:6" s="57" customFormat="1" ht="18" customHeight="1">
      <c r="A14" s="68">
        <f>IF(E14&gt;0,RANK(E14,($E$8:$E$22),1),0)</f>
        <v>7</v>
      </c>
      <c r="B14" s="42">
        <v>44</v>
      </c>
      <c r="C14" s="43" t="s">
        <v>26</v>
      </c>
      <c r="D14" s="43" t="s">
        <v>61</v>
      </c>
      <c r="E14" s="61">
        <v>0.0008541666666666667</v>
      </c>
      <c r="F14" s="35" t="s">
        <v>1</v>
      </c>
    </row>
    <row r="15" spans="1:6" ht="18" customHeight="1">
      <c r="A15" s="68">
        <f>IF(E15&gt;0,RANK(E15,($E$8:$E$22),1),0)</f>
        <v>8</v>
      </c>
      <c r="B15" s="42">
        <v>38</v>
      </c>
      <c r="C15" s="43" t="s">
        <v>47</v>
      </c>
      <c r="D15" s="43" t="s">
        <v>43</v>
      </c>
      <c r="E15" s="61">
        <v>0.0008641203703703702</v>
      </c>
      <c r="F15" s="35" t="s">
        <v>4</v>
      </c>
    </row>
    <row r="16" spans="1:6" s="57" customFormat="1" ht="18" customHeight="1">
      <c r="A16" s="68">
        <f>IF(E16&gt;0,RANK(E16,($E$8:$E$22),1),0)</f>
        <v>9</v>
      </c>
      <c r="B16" s="42">
        <v>31</v>
      </c>
      <c r="C16" s="43" t="s">
        <v>69</v>
      </c>
      <c r="D16" s="43" t="s">
        <v>70</v>
      </c>
      <c r="E16" s="61">
        <v>0.0008651620370370371</v>
      </c>
      <c r="F16" s="35" t="s">
        <v>1</v>
      </c>
    </row>
    <row r="17" spans="1:6" ht="18" customHeight="1">
      <c r="A17" s="68">
        <f>IF(E17&gt;0,RANK(E17,($E$8:$E$22),1),0)</f>
        <v>10</v>
      </c>
      <c r="B17" s="42">
        <v>19</v>
      </c>
      <c r="C17" s="43" t="s">
        <v>59</v>
      </c>
      <c r="D17" s="43" t="s">
        <v>54</v>
      </c>
      <c r="E17" s="61">
        <v>0.000869212962962963</v>
      </c>
      <c r="F17" s="35" t="s">
        <v>0</v>
      </c>
    </row>
    <row r="18" spans="1:6" s="57" customFormat="1" ht="18" customHeight="1">
      <c r="A18" s="68">
        <f>IF(E18&gt;0,RANK(E18,($E$8:$E$22),1),0)</f>
        <v>11</v>
      </c>
      <c r="B18" s="42">
        <v>5</v>
      </c>
      <c r="C18" s="43" t="s">
        <v>40</v>
      </c>
      <c r="D18" s="43" t="s">
        <v>39</v>
      </c>
      <c r="E18" s="61">
        <v>0.0008907407407407407</v>
      </c>
      <c r="F18" s="35" t="s">
        <v>4</v>
      </c>
    </row>
    <row r="19" spans="1:6" ht="18" customHeight="1">
      <c r="A19" s="68">
        <f>IF(E19&gt;0,RANK(E19,($E$8:$E$22),1),0)</f>
        <v>12</v>
      </c>
      <c r="B19" s="42">
        <v>13</v>
      </c>
      <c r="C19" s="43" t="s">
        <v>53</v>
      </c>
      <c r="D19" s="43" t="s">
        <v>60</v>
      </c>
      <c r="E19" s="61">
        <v>0.0008922453703703704</v>
      </c>
      <c r="F19" s="35" t="s">
        <v>1</v>
      </c>
    </row>
    <row r="20" spans="1:6" s="57" customFormat="1" ht="18" customHeight="1">
      <c r="A20" s="68">
        <f>IF(E20&gt;0,RANK(E20,($E$8:$E$22),1),0)</f>
        <v>13</v>
      </c>
      <c r="B20" s="42">
        <v>40</v>
      </c>
      <c r="C20" s="43" t="s">
        <v>49</v>
      </c>
      <c r="D20" s="43" t="s">
        <v>43</v>
      </c>
      <c r="E20" s="61">
        <v>0.0008939814814814814</v>
      </c>
      <c r="F20" s="35" t="s">
        <v>4</v>
      </c>
    </row>
    <row r="21" spans="1:6" ht="18" customHeight="1">
      <c r="A21" s="68">
        <f>IF(E21&gt;0,RANK(E21,($E$8:$E$22),1),0)</f>
        <v>14</v>
      </c>
      <c r="B21" s="42">
        <v>3</v>
      </c>
      <c r="C21" s="43" t="s">
        <v>52</v>
      </c>
      <c r="D21" s="43" t="s">
        <v>28</v>
      </c>
      <c r="E21" s="61">
        <v>0.0009116898148148148</v>
      </c>
      <c r="F21" s="35" t="s">
        <v>1</v>
      </c>
    </row>
    <row r="22" spans="1:6" s="57" customFormat="1" ht="18" customHeight="1">
      <c r="A22" s="68">
        <f>IF(E22&gt;0,RANK(E22,($E$8:$E$22),1),0)</f>
        <v>15</v>
      </c>
      <c r="B22" s="42">
        <v>42</v>
      </c>
      <c r="C22" s="43" t="s">
        <v>46</v>
      </c>
      <c r="D22" s="21" t="s">
        <v>43</v>
      </c>
      <c r="E22" s="64">
        <v>0.0009155092592592592</v>
      </c>
      <c r="F22" s="35" t="s">
        <v>4</v>
      </c>
    </row>
    <row r="23" spans="1:6" ht="12.75">
      <c r="A23" s="91" t="s">
        <v>6</v>
      </c>
      <c r="B23" s="91"/>
      <c r="C23" s="91"/>
      <c r="F23" s="63"/>
    </row>
  </sheetData>
  <mergeCells count="5">
    <mergeCell ref="E2:F2"/>
    <mergeCell ref="C2:D2"/>
    <mergeCell ref="A23:C23"/>
    <mergeCell ref="A5:B5"/>
    <mergeCell ref="C5:D5"/>
  </mergeCells>
  <printOptions/>
  <pageMargins left="0.5905511811023623" right="0.1968503937007874" top="0.7874015748031497" bottom="0.7874015748031497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2"/>
  <dimension ref="A2:H51"/>
  <sheetViews>
    <sheetView showZeros="0" workbookViewId="0" topLeftCell="A1">
      <pane ySplit="7" topLeftCell="BM8" activePane="bottomLeft" state="frozen"/>
      <selection pane="topLeft" activeCell="A1" sqref="A1"/>
      <selection pane="bottomLeft" activeCell="F5" sqref="F5"/>
    </sheetView>
  </sheetViews>
  <sheetFormatPr defaultColWidth="11.421875" defaultRowHeight="12.75"/>
  <cols>
    <col min="1" max="1" width="6.00390625" style="0" customWidth="1"/>
    <col min="2" max="2" width="8.7109375" style="0" customWidth="1"/>
    <col min="3" max="3" width="36.28125" style="0" customWidth="1"/>
    <col min="4" max="4" width="21.28125" style="0" customWidth="1"/>
    <col min="5" max="5" width="10.7109375" style="0" customWidth="1"/>
    <col min="7" max="7" width="11.421875" style="63" customWidth="1"/>
    <col min="8" max="8" width="2.8515625" style="0" customWidth="1"/>
  </cols>
  <sheetData>
    <row r="2" spans="3:7" ht="18">
      <c r="C2" s="90" t="s">
        <v>12</v>
      </c>
      <c r="D2" s="90"/>
      <c r="E2" s="89">
        <f ca="1">TODAY()</f>
        <v>38185</v>
      </c>
      <c r="F2" s="89"/>
      <c r="G2" s="97"/>
    </row>
    <row r="3" spans="1:8" s="1" customFormat="1" ht="9" customHeight="1">
      <c r="A3"/>
      <c r="B3"/>
      <c r="C3"/>
      <c r="D3"/>
      <c r="E3" s="2"/>
      <c r="F3" s="18"/>
      <c r="G3" s="63"/>
      <c r="H3"/>
    </row>
    <row r="4" spans="1:8" s="1" customFormat="1" ht="9" customHeight="1">
      <c r="A4" s="3"/>
      <c r="B4" s="3"/>
      <c r="C4" s="3"/>
      <c r="D4" s="3"/>
      <c r="F4"/>
      <c r="G4" s="98"/>
      <c r="H4"/>
    </row>
    <row r="5" spans="1:8" s="1" customFormat="1" ht="18" customHeight="1">
      <c r="A5" s="92" t="s">
        <v>8</v>
      </c>
      <c r="B5" s="92"/>
      <c r="C5" s="93" t="s">
        <v>15</v>
      </c>
      <c r="D5" s="93"/>
      <c r="F5"/>
      <c r="G5" s="99"/>
      <c r="H5" s="20"/>
    </row>
    <row r="6" spans="6:7" s="1" customFormat="1" ht="18" customHeight="1">
      <c r="F6"/>
      <c r="G6" s="100"/>
    </row>
    <row r="7" spans="1:7" s="1" customFormat="1" ht="18" customHeight="1">
      <c r="A7" s="51" t="s">
        <v>2</v>
      </c>
      <c r="B7" s="52" t="s">
        <v>10</v>
      </c>
      <c r="C7" s="52" t="s">
        <v>5</v>
      </c>
      <c r="D7" s="52" t="s">
        <v>11</v>
      </c>
      <c r="E7" s="53" t="s">
        <v>3</v>
      </c>
      <c r="F7" s="31"/>
      <c r="G7" s="100"/>
    </row>
    <row r="8" spans="1:7" s="60" customFormat="1" ht="18" customHeight="1">
      <c r="A8" s="67">
        <f>IF(E8&gt;0,RANK(E8,($E$8:$E$41),1),0)</f>
        <v>1</v>
      </c>
      <c r="B8" s="62">
        <v>25</v>
      </c>
      <c r="C8" s="43" t="s">
        <v>23</v>
      </c>
      <c r="D8" s="43" t="s">
        <v>22</v>
      </c>
      <c r="E8" s="61">
        <v>0.0024763888888888887</v>
      </c>
      <c r="F8" s="102" t="s">
        <v>0</v>
      </c>
      <c r="G8" s="100"/>
    </row>
    <row r="9" spans="1:7" s="1" customFormat="1" ht="18" customHeight="1">
      <c r="A9" s="68">
        <f>IF(E9&gt;0,RANK(E9,($E$8:$E$41),1),0)</f>
        <v>2</v>
      </c>
      <c r="B9" s="42">
        <v>28</v>
      </c>
      <c r="C9" s="43" t="s">
        <v>34</v>
      </c>
      <c r="D9" s="43" t="s">
        <v>33</v>
      </c>
      <c r="E9" s="61">
        <v>0.002501388888888889</v>
      </c>
      <c r="F9" s="103" t="s">
        <v>1</v>
      </c>
      <c r="G9" s="100"/>
    </row>
    <row r="10" spans="1:7" s="60" customFormat="1" ht="18" customHeight="1">
      <c r="A10" s="68">
        <f>IF(E10&gt;0,RANK(E10,($E$8:$E$41),1),0)</f>
        <v>3</v>
      </c>
      <c r="B10" s="62">
        <v>43</v>
      </c>
      <c r="C10" s="43" t="s">
        <v>44</v>
      </c>
      <c r="D10" s="43" t="s">
        <v>43</v>
      </c>
      <c r="E10" s="61">
        <v>0.0025212962962962962</v>
      </c>
      <c r="F10" s="102" t="s">
        <v>4</v>
      </c>
      <c r="G10" s="100"/>
    </row>
    <row r="11" spans="1:7" s="1" customFormat="1" ht="18" customHeight="1">
      <c r="A11" s="68">
        <f>IF(E11&gt;0,RANK(E11,($E$8:$E$41),1),0)</f>
        <v>4</v>
      </c>
      <c r="B11" s="62">
        <v>16</v>
      </c>
      <c r="C11" s="43" t="s">
        <v>58</v>
      </c>
      <c r="D11" s="43" t="s">
        <v>54</v>
      </c>
      <c r="E11" s="61">
        <v>0.002553125</v>
      </c>
      <c r="F11" s="103" t="s">
        <v>0</v>
      </c>
      <c r="G11" s="100"/>
    </row>
    <row r="12" spans="1:7" s="60" customFormat="1" ht="18" customHeight="1">
      <c r="A12" s="68">
        <f>IF(E12&gt;0,RANK(E12,($E$8:$E$41),1),0)</f>
        <v>5</v>
      </c>
      <c r="B12" s="62">
        <v>29</v>
      </c>
      <c r="C12" s="43" t="s">
        <v>35</v>
      </c>
      <c r="D12" s="43" t="s">
        <v>33</v>
      </c>
      <c r="E12" s="61">
        <v>0.0025832175925925927</v>
      </c>
      <c r="F12" s="102" t="s">
        <v>1</v>
      </c>
      <c r="G12" s="100"/>
    </row>
    <row r="13" spans="1:7" s="1" customFormat="1" ht="18" customHeight="1">
      <c r="A13" s="68">
        <f>IF(E13&gt;0,RANK(E13,($E$8:$E$41),1),0)</f>
        <v>6</v>
      </c>
      <c r="B13" s="62">
        <v>17</v>
      </c>
      <c r="C13" s="43" t="s">
        <v>57</v>
      </c>
      <c r="D13" s="43" t="s">
        <v>54</v>
      </c>
      <c r="E13" s="61">
        <v>0.0025896990740740737</v>
      </c>
      <c r="F13" s="103" t="s">
        <v>0</v>
      </c>
      <c r="G13" s="100"/>
    </row>
    <row r="14" spans="1:7" s="60" customFormat="1" ht="18" customHeight="1">
      <c r="A14" s="68">
        <f>IF(E14&gt;0,RANK(E14,($E$8:$E$41),1),0)</f>
        <v>7</v>
      </c>
      <c r="B14" s="62">
        <v>39</v>
      </c>
      <c r="C14" s="43" t="s">
        <v>45</v>
      </c>
      <c r="D14" s="43" t="s">
        <v>43</v>
      </c>
      <c r="E14" s="61">
        <v>0.002599537037037037</v>
      </c>
      <c r="F14" s="102" t="s">
        <v>4</v>
      </c>
      <c r="G14" s="100"/>
    </row>
    <row r="15" spans="1:7" s="1" customFormat="1" ht="18" customHeight="1">
      <c r="A15" s="68">
        <f>IF(E15&gt;0,RANK(E15,($E$8:$E$41),1),0)</f>
        <v>8</v>
      </c>
      <c r="B15" s="62">
        <v>57</v>
      </c>
      <c r="C15" s="43" t="s">
        <v>37</v>
      </c>
      <c r="D15" s="43" t="s">
        <v>36</v>
      </c>
      <c r="E15" s="61">
        <v>0.002610648148148148</v>
      </c>
      <c r="F15" s="102" t="s">
        <v>1</v>
      </c>
      <c r="G15" s="100"/>
    </row>
    <row r="16" spans="1:7" s="60" customFormat="1" ht="18" customHeight="1">
      <c r="A16" s="68">
        <f>IF(E16&gt;0,RANK(E16,($E$8:$E$41),1),0)</f>
        <v>9</v>
      </c>
      <c r="B16" s="42">
        <v>15</v>
      </c>
      <c r="C16" s="43" t="s">
        <v>56</v>
      </c>
      <c r="D16" s="43" t="s">
        <v>54</v>
      </c>
      <c r="E16" s="61">
        <v>0.0026193287037037036</v>
      </c>
      <c r="F16" s="102" t="s">
        <v>0</v>
      </c>
      <c r="G16" s="101"/>
    </row>
    <row r="17" spans="1:7" s="1" customFormat="1" ht="18" customHeight="1">
      <c r="A17" s="68">
        <f>IF(E17&gt;0,RANK(E17,($E$8:$E$41),1),0)</f>
        <v>10</v>
      </c>
      <c r="B17" s="62">
        <v>10</v>
      </c>
      <c r="C17" s="43" t="s">
        <v>68</v>
      </c>
      <c r="D17" s="43" t="s">
        <v>31</v>
      </c>
      <c r="E17" s="61">
        <v>0.002624768518518518</v>
      </c>
      <c r="F17" s="103" t="s">
        <v>1</v>
      </c>
      <c r="G17" s="100"/>
    </row>
    <row r="18" spans="1:7" s="60" customFormat="1" ht="18" customHeight="1">
      <c r="A18" s="68">
        <f>IF(E18&gt;0,RANK(E18,($E$8:$E$41),1),0)</f>
        <v>11</v>
      </c>
      <c r="B18" s="62">
        <v>33</v>
      </c>
      <c r="C18" s="43" t="s">
        <v>25</v>
      </c>
      <c r="D18" s="43" t="s">
        <v>24</v>
      </c>
      <c r="E18" s="61">
        <v>0.002631712962962963</v>
      </c>
      <c r="F18" s="102" t="s">
        <v>1</v>
      </c>
      <c r="G18" s="100"/>
    </row>
    <row r="19" spans="1:7" s="1" customFormat="1" ht="18" customHeight="1">
      <c r="A19" s="68">
        <f>IF(E19&gt;0,RANK(E19,($E$8:$E$41),1),0)</f>
        <v>12</v>
      </c>
      <c r="B19" s="42">
        <v>11</v>
      </c>
      <c r="C19" s="43" t="s">
        <v>67</v>
      </c>
      <c r="D19" s="43" t="s">
        <v>31</v>
      </c>
      <c r="E19" s="61">
        <v>0.002640740740740741</v>
      </c>
      <c r="F19" s="103" t="s">
        <v>1</v>
      </c>
      <c r="G19" s="100"/>
    </row>
    <row r="20" spans="1:7" s="57" customFormat="1" ht="18" customHeight="1">
      <c r="A20" s="68">
        <f>IF(E20&gt;0,RANK(E20,($E$8:$E$41),1),0)</f>
        <v>13</v>
      </c>
      <c r="B20" s="42">
        <v>51</v>
      </c>
      <c r="C20" s="43" t="s">
        <v>64</v>
      </c>
      <c r="D20" s="43" t="s">
        <v>63</v>
      </c>
      <c r="E20" s="61">
        <v>0.0026577546296296297</v>
      </c>
      <c r="F20" s="102" t="s">
        <v>0</v>
      </c>
      <c r="G20" s="63"/>
    </row>
    <row r="21" spans="1:6" ht="18" customHeight="1">
      <c r="A21" s="68">
        <f>IF(E21&gt;0,RANK(E21,($E$8:$E$41),1),0)</f>
        <v>14</v>
      </c>
      <c r="B21" s="62">
        <v>38</v>
      </c>
      <c r="C21" s="43" t="s">
        <v>47</v>
      </c>
      <c r="D21" s="43" t="s">
        <v>43</v>
      </c>
      <c r="E21" s="61">
        <v>0.0026614583333333334</v>
      </c>
      <c r="F21" s="103" t="s">
        <v>4</v>
      </c>
    </row>
    <row r="22" spans="1:7" s="57" customFormat="1" ht="18" customHeight="1">
      <c r="A22" s="68">
        <f>IF(E22&gt;0,RANK(E22,($E$8:$E$41),1),0)</f>
        <v>15</v>
      </c>
      <c r="B22" s="62">
        <v>1</v>
      </c>
      <c r="C22" s="43" t="s">
        <v>51</v>
      </c>
      <c r="D22" s="43" t="s">
        <v>28</v>
      </c>
      <c r="E22" s="61">
        <v>0.002668981481481482</v>
      </c>
      <c r="F22" s="102" t="s">
        <v>1</v>
      </c>
      <c r="G22" s="63"/>
    </row>
    <row r="23" spans="1:6" ht="18" customHeight="1">
      <c r="A23" s="68">
        <f>IF(E23&gt;0,RANK(E23,($E$8:$E$41),1),0)</f>
        <v>16</v>
      </c>
      <c r="B23" s="42">
        <v>56</v>
      </c>
      <c r="C23" s="43" t="s">
        <v>73</v>
      </c>
      <c r="D23" s="43" t="s">
        <v>33</v>
      </c>
      <c r="E23" s="61">
        <v>0.0026811342592592594</v>
      </c>
      <c r="F23" s="103" t="s">
        <v>0</v>
      </c>
    </row>
    <row r="24" spans="1:7" s="57" customFormat="1" ht="18" customHeight="1">
      <c r="A24" s="68">
        <f>IF(E24&gt;0,RANK(E24,($E$8:$E$41),1),0)</f>
        <v>17</v>
      </c>
      <c r="B24" s="62">
        <v>12</v>
      </c>
      <c r="C24" s="43" t="s">
        <v>32</v>
      </c>
      <c r="D24" s="43" t="s">
        <v>31</v>
      </c>
      <c r="E24" s="61">
        <v>0.0026843749999999997</v>
      </c>
      <c r="F24" s="102" t="s">
        <v>1</v>
      </c>
      <c r="G24" s="63"/>
    </row>
    <row r="25" spans="1:6" ht="18" customHeight="1">
      <c r="A25" s="68">
        <f>IF(E25&gt;0,RANK(E25,($E$8:$E$41),1),0)</f>
        <v>18</v>
      </c>
      <c r="B25" s="62">
        <v>44</v>
      </c>
      <c r="C25" s="43" t="s">
        <v>26</v>
      </c>
      <c r="D25" s="43" t="s">
        <v>61</v>
      </c>
      <c r="E25" s="61">
        <v>0.0026886574074074074</v>
      </c>
      <c r="F25" s="103" t="s">
        <v>1</v>
      </c>
    </row>
    <row r="26" spans="1:7" s="57" customFormat="1" ht="18" customHeight="1">
      <c r="A26" s="68">
        <f>IF(E26&gt;0,RANK(E26,($E$8:$E$41),1),0)</f>
        <v>19</v>
      </c>
      <c r="B26" s="42">
        <v>41</v>
      </c>
      <c r="C26" s="43" t="s">
        <v>50</v>
      </c>
      <c r="D26" s="43" t="s">
        <v>43</v>
      </c>
      <c r="E26" s="61">
        <v>0.002691666666666667</v>
      </c>
      <c r="F26" s="102" t="s">
        <v>4</v>
      </c>
      <c r="G26" s="63"/>
    </row>
    <row r="27" spans="1:6" ht="18" customHeight="1">
      <c r="A27" s="68">
        <f>IF(E27&gt;0,RANK(E27,($E$8:$E$41),1),0)</f>
        <v>20</v>
      </c>
      <c r="B27" s="62">
        <v>37</v>
      </c>
      <c r="C27" s="43" t="s">
        <v>48</v>
      </c>
      <c r="D27" s="43" t="s">
        <v>43</v>
      </c>
      <c r="E27" s="61">
        <v>0.002700347222222222</v>
      </c>
      <c r="F27" s="103" t="s">
        <v>4</v>
      </c>
    </row>
    <row r="28" spans="1:7" s="57" customFormat="1" ht="18" customHeight="1">
      <c r="A28" s="68">
        <f>IF(E28&gt;0,RANK(E28,($E$8:$E$41),1),0)</f>
        <v>21</v>
      </c>
      <c r="B28" s="42">
        <v>49</v>
      </c>
      <c r="C28" s="43" t="s">
        <v>62</v>
      </c>
      <c r="D28" s="43" t="s">
        <v>63</v>
      </c>
      <c r="E28" s="61">
        <v>0.002704976851851852</v>
      </c>
      <c r="F28" s="102" t="s">
        <v>0</v>
      </c>
      <c r="G28" s="63"/>
    </row>
    <row r="29" spans="1:6" ht="18" customHeight="1">
      <c r="A29" s="68">
        <f>IF(E29&gt;0,RANK(E29,($E$8:$E$41),1),0)</f>
        <v>22</v>
      </c>
      <c r="B29" s="62">
        <v>14</v>
      </c>
      <c r="C29" s="43" t="s">
        <v>55</v>
      </c>
      <c r="D29" s="43" t="s">
        <v>54</v>
      </c>
      <c r="E29" s="61">
        <v>0.0027083333333333334</v>
      </c>
      <c r="F29" s="103" t="s">
        <v>0</v>
      </c>
    </row>
    <row r="30" spans="1:7" s="57" customFormat="1" ht="18" customHeight="1">
      <c r="A30" s="68">
        <f>IF(E30&gt;0,RANK(E30,($E$8:$E$41),1),0)</f>
        <v>23</v>
      </c>
      <c r="B30" s="62">
        <v>31</v>
      </c>
      <c r="C30" s="43" t="s">
        <v>69</v>
      </c>
      <c r="D30" s="43" t="s">
        <v>70</v>
      </c>
      <c r="E30" s="61">
        <v>0.0027180555555555556</v>
      </c>
      <c r="F30" s="102" t="s">
        <v>1</v>
      </c>
      <c r="G30" s="63"/>
    </row>
    <row r="31" spans="1:6" s="63" customFormat="1" ht="18" customHeight="1">
      <c r="A31" s="68">
        <f>IF(E31&gt;0,RANK(E31,($E$8:$E$41),1),0)</f>
        <v>24</v>
      </c>
      <c r="B31" s="42">
        <v>2</v>
      </c>
      <c r="C31" s="43" t="s">
        <v>27</v>
      </c>
      <c r="D31" s="43" t="s">
        <v>28</v>
      </c>
      <c r="E31" s="61">
        <v>0.0027229166666666665</v>
      </c>
      <c r="F31" s="103" t="s">
        <v>1</v>
      </c>
    </row>
    <row r="32" spans="1:6" s="63" customFormat="1" ht="18" customHeight="1">
      <c r="A32" s="68">
        <f>IF(E32&gt;0,RANK(E32,($E$8:$E$41),1),0)</f>
        <v>25</v>
      </c>
      <c r="B32" s="42">
        <v>40</v>
      </c>
      <c r="C32" s="43" t="s">
        <v>49</v>
      </c>
      <c r="D32" s="43" t="s">
        <v>43</v>
      </c>
      <c r="E32" s="61">
        <v>0.002733912037037037</v>
      </c>
      <c r="F32" s="102" t="s">
        <v>4</v>
      </c>
    </row>
    <row r="33" spans="1:6" ht="18" customHeight="1">
      <c r="A33" s="68">
        <f>IF(E33&gt;0,RANK(E33,($E$8:$E$41),1),0)</f>
        <v>26</v>
      </c>
      <c r="B33" s="42">
        <v>42</v>
      </c>
      <c r="C33" s="43" t="s">
        <v>46</v>
      </c>
      <c r="D33" s="43" t="s">
        <v>43</v>
      </c>
      <c r="E33" s="61">
        <v>0.0027569444444444442</v>
      </c>
      <c r="F33" s="103" t="s">
        <v>4</v>
      </c>
    </row>
    <row r="34" spans="1:6" ht="18" customHeight="1">
      <c r="A34" s="68">
        <f>IF(E34&gt;0,RANK(E34,($E$8:$E$41),1),0)</f>
        <v>27</v>
      </c>
      <c r="B34" s="62">
        <v>48</v>
      </c>
      <c r="C34" s="43" t="s">
        <v>38</v>
      </c>
      <c r="D34" s="43" t="s">
        <v>41</v>
      </c>
      <c r="E34" s="61">
        <v>0.0027814814814814816</v>
      </c>
      <c r="F34" s="102" t="s">
        <v>1</v>
      </c>
    </row>
    <row r="35" spans="1:6" ht="18" customHeight="1">
      <c r="A35" s="68">
        <f>IF(E35&gt;0,RANK(E35,($E$8:$E$41),1),0)</f>
        <v>28</v>
      </c>
      <c r="B35" s="42">
        <v>5</v>
      </c>
      <c r="C35" s="43" t="s">
        <v>40</v>
      </c>
      <c r="D35" s="43" t="s">
        <v>39</v>
      </c>
      <c r="E35" s="61">
        <v>0.0027869212962962965</v>
      </c>
      <c r="F35" s="103" t="s">
        <v>4</v>
      </c>
    </row>
    <row r="36" spans="1:6" ht="18" customHeight="1">
      <c r="A36" s="68">
        <f>IF(E36&gt;0,RANK(E36,($E$8:$E$41),1),0)</f>
        <v>29</v>
      </c>
      <c r="B36" s="62">
        <v>52</v>
      </c>
      <c r="C36" s="43" t="s">
        <v>65</v>
      </c>
      <c r="D36" s="43" t="s">
        <v>63</v>
      </c>
      <c r="E36" s="61">
        <v>0.0027890046296296296</v>
      </c>
      <c r="F36" s="102" t="s">
        <v>0</v>
      </c>
    </row>
    <row r="37" spans="1:6" ht="18" customHeight="1">
      <c r="A37" s="68">
        <f>IF(E37&gt;0,RANK(E37,($E$8:$E$41),1),0)</f>
        <v>30</v>
      </c>
      <c r="B37" s="62">
        <v>46</v>
      </c>
      <c r="C37" s="43" t="s">
        <v>30</v>
      </c>
      <c r="D37" s="43" t="s">
        <v>41</v>
      </c>
      <c r="E37" s="61">
        <v>0.0028256944444444445</v>
      </c>
      <c r="F37" s="103" t="s">
        <v>1</v>
      </c>
    </row>
    <row r="38" spans="1:6" ht="18" customHeight="1">
      <c r="A38" s="68">
        <f>IF(E38&gt;0,RANK(E38,($E$8:$E$41),1),0)</f>
        <v>31</v>
      </c>
      <c r="B38" s="62">
        <v>3</v>
      </c>
      <c r="C38" s="43" t="s">
        <v>52</v>
      </c>
      <c r="D38" s="43" t="s">
        <v>28</v>
      </c>
      <c r="E38" s="61">
        <v>0.002836921296296296</v>
      </c>
      <c r="F38" s="102" t="s">
        <v>1</v>
      </c>
    </row>
    <row r="39" spans="1:6" ht="18" customHeight="1">
      <c r="A39" s="68">
        <f>IF(E39&gt;0,RANK(E39,($E$8:$E$41),1),0)</f>
        <v>32</v>
      </c>
      <c r="B39" s="42">
        <v>47</v>
      </c>
      <c r="C39" s="43" t="s">
        <v>42</v>
      </c>
      <c r="D39" s="43" t="s">
        <v>41</v>
      </c>
      <c r="E39" s="61">
        <v>0.002857638888888889</v>
      </c>
      <c r="F39" s="103" t="s">
        <v>1</v>
      </c>
    </row>
    <row r="40" spans="1:6" ht="18" customHeight="1">
      <c r="A40" s="68">
        <f>IF(E40&gt;0,RANK(E40,($E$8:$E$41),1),0)</f>
        <v>33</v>
      </c>
      <c r="B40" s="62">
        <v>53</v>
      </c>
      <c r="C40" s="43" t="s">
        <v>66</v>
      </c>
      <c r="D40" s="43" t="s">
        <v>63</v>
      </c>
      <c r="E40" s="61">
        <v>0.002912152777777778</v>
      </c>
      <c r="F40" s="102" t="s">
        <v>0</v>
      </c>
    </row>
    <row r="41" spans="1:6" ht="18" customHeight="1">
      <c r="A41" s="69">
        <f>IF(E41&gt;0,RANK(E41,($E$8:$E$41),1),0)</f>
        <v>34</v>
      </c>
      <c r="B41" s="22">
        <v>55</v>
      </c>
      <c r="C41" s="21" t="s">
        <v>71</v>
      </c>
      <c r="D41" s="21" t="s">
        <v>72</v>
      </c>
      <c r="E41" s="64">
        <v>0.002930092592592592</v>
      </c>
      <c r="F41" s="103" t="s">
        <v>0</v>
      </c>
    </row>
    <row r="42" spans="1:4" ht="14.25">
      <c r="A42" s="94" t="s">
        <v>6</v>
      </c>
      <c r="B42" s="94"/>
      <c r="C42" s="94"/>
      <c r="D42" s="24"/>
    </row>
    <row r="43" spans="1:4" ht="14.25">
      <c r="A43" s="24"/>
      <c r="B43" s="25"/>
      <c r="C43" s="24"/>
      <c r="D43" s="24"/>
    </row>
    <row r="44" spans="1:4" ht="14.25">
      <c r="A44" s="24"/>
      <c r="B44" s="25"/>
      <c r="C44" s="24"/>
      <c r="D44" s="24"/>
    </row>
    <row r="45" spans="1:4" ht="14.25">
      <c r="A45" s="24"/>
      <c r="B45" s="25"/>
      <c r="C45" s="24"/>
      <c r="D45" s="24"/>
    </row>
    <row r="46" spans="1:4" ht="14.25">
      <c r="A46" s="24"/>
      <c r="B46" s="25"/>
      <c r="C46" s="24"/>
      <c r="D46" s="24"/>
    </row>
    <row r="47" spans="1:4" ht="14.25">
      <c r="A47" s="24"/>
      <c r="B47" s="25"/>
      <c r="C47" s="24"/>
      <c r="D47" s="24"/>
    </row>
    <row r="48" spans="1:4" ht="14.25">
      <c r="A48" s="24"/>
      <c r="B48" s="25"/>
      <c r="C48" s="24"/>
      <c r="D48" s="24"/>
    </row>
    <row r="49" spans="1:4" ht="14.25">
      <c r="A49" s="24"/>
      <c r="B49" s="25"/>
      <c r="C49" s="24"/>
      <c r="D49" s="24"/>
    </row>
    <row r="50" spans="1:4" ht="14.25">
      <c r="A50" s="24"/>
      <c r="B50" s="26"/>
      <c r="C50" s="24"/>
      <c r="D50" s="24"/>
    </row>
    <row r="51" spans="1:3" ht="12.75">
      <c r="A51" s="94"/>
      <c r="B51" s="94"/>
      <c r="C51" s="94"/>
    </row>
  </sheetData>
  <mergeCells count="6">
    <mergeCell ref="E2:F2"/>
    <mergeCell ref="A51:C51"/>
    <mergeCell ref="A42:C42"/>
    <mergeCell ref="C2:D2"/>
    <mergeCell ref="A5:B5"/>
    <mergeCell ref="C5:D5"/>
  </mergeCells>
  <printOptions/>
  <pageMargins left="0.5905511811023623" right="0.1968503937007874" top="0.7874015748031497" bottom="0.7874015748031497" header="0" footer="0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6"/>
  <dimension ref="A2:H13"/>
  <sheetViews>
    <sheetView showZeros="0" workbookViewId="0" topLeftCell="B1">
      <pane ySplit="7" topLeftCell="BM8" activePane="bottomLeft" state="frozen"/>
      <selection pane="topLeft" activeCell="A1" sqref="A1"/>
      <selection pane="bottomLeft" activeCell="F6" sqref="F6"/>
    </sheetView>
  </sheetViews>
  <sheetFormatPr defaultColWidth="11.421875" defaultRowHeight="12.75"/>
  <cols>
    <col min="1" max="1" width="5.7109375" style="0" customWidth="1"/>
    <col min="2" max="2" width="7.28125" style="0" customWidth="1"/>
    <col min="3" max="3" width="34.28125" style="0" customWidth="1"/>
    <col min="4" max="4" width="25.00390625" style="0" customWidth="1"/>
    <col min="5" max="5" width="10.421875" style="0" customWidth="1"/>
    <col min="6" max="6" width="10.7109375" style="0" customWidth="1"/>
    <col min="7" max="7" width="14.7109375" style="0" customWidth="1"/>
  </cols>
  <sheetData>
    <row r="1" ht="12" customHeight="1"/>
    <row r="2" ht="12" customHeight="1">
      <c r="G2" s="30"/>
    </row>
    <row r="3" spans="3:6" ht="18" customHeight="1">
      <c r="C3" s="90" t="s">
        <v>12</v>
      </c>
      <c r="D3" s="90"/>
      <c r="E3" s="89">
        <f ca="1">TODAY()</f>
        <v>38185</v>
      </c>
      <c r="F3" s="89"/>
    </row>
    <row r="4" spans="1:5" ht="11.25" customHeight="1">
      <c r="A4" s="3"/>
      <c r="B4" s="3"/>
      <c r="C4" s="3"/>
      <c r="D4" s="3"/>
      <c r="E4" s="1"/>
    </row>
    <row r="5" spans="1:8" ht="18" customHeight="1">
      <c r="A5" s="95" t="s">
        <v>8</v>
      </c>
      <c r="B5" s="95"/>
      <c r="C5" s="93" t="s">
        <v>16</v>
      </c>
      <c r="D5" s="93"/>
      <c r="E5" s="1"/>
      <c r="G5" s="37"/>
      <c r="H5" s="20"/>
    </row>
    <row r="6" spans="1:5" ht="18" customHeight="1">
      <c r="A6" s="1"/>
      <c r="B6" s="1"/>
      <c r="C6" s="1"/>
      <c r="D6" s="1"/>
      <c r="E6" s="1"/>
    </row>
    <row r="7" spans="1:6" ht="18" customHeight="1">
      <c r="A7" s="51" t="s">
        <v>2</v>
      </c>
      <c r="B7" s="52" t="s">
        <v>9</v>
      </c>
      <c r="C7" s="52" t="s">
        <v>5</v>
      </c>
      <c r="D7" s="52" t="s">
        <v>13</v>
      </c>
      <c r="E7" s="53" t="s">
        <v>3</v>
      </c>
      <c r="F7" s="38"/>
    </row>
    <row r="8" spans="1:6" ht="60" customHeight="1">
      <c r="A8" s="70">
        <f>IF(E8&gt;0,RANK(E8,($E$8:$E$12),1),0)</f>
        <v>1</v>
      </c>
      <c r="B8" s="71">
        <v>112</v>
      </c>
      <c r="C8" s="72" t="s">
        <v>31</v>
      </c>
      <c r="D8" s="73" t="s">
        <v>74</v>
      </c>
      <c r="E8" s="74">
        <v>0.0006866898148148149</v>
      </c>
      <c r="F8" s="40"/>
    </row>
    <row r="9" spans="1:6" ht="60" customHeight="1">
      <c r="A9" s="70">
        <f>IF(E9&gt;0,RANK(E9,($E$8:$E$12),1),0)</f>
        <v>2</v>
      </c>
      <c r="B9" s="75">
        <v>115</v>
      </c>
      <c r="C9" s="76" t="s">
        <v>78</v>
      </c>
      <c r="D9" s="77" t="s">
        <v>79</v>
      </c>
      <c r="E9" s="74">
        <v>0.0007013888888888889</v>
      </c>
      <c r="F9" s="41"/>
    </row>
    <row r="10" spans="1:6" ht="60" customHeight="1">
      <c r="A10" s="70">
        <f>IF(E10&gt;0,RANK(E10,($E$8:$E$12),1),0)</f>
        <v>3</v>
      </c>
      <c r="B10" s="75">
        <v>116</v>
      </c>
      <c r="C10" s="77" t="s">
        <v>80</v>
      </c>
      <c r="D10" s="77" t="s">
        <v>81</v>
      </c>
      <c r="E10" s="74">
        <v>0.000720949074074074</v>
      </c>
      <c r="F10" s="41"/>
    </row>
    <row r="11" spans="1:6" ht="60" customHeight="1">
      <c r="A11" s="70">
        <f>IF(E11&gt;0,RANK(E11,($E$8:$E$12),1),0)</f>
        <v>4</v>
      </c>
      <c r="B11" s="75">
        <v>114</v>
      </c>
      <c r="C11" s="76" t="s">
        <v>41</v>
      </c>
      <c r="D11" s="77" t="s">
        <v>77</v>
      </c>
      <c r="E11" s="74">
        <v>0.0007241898148148148</v>
      </c>
      <c r="F11" s="41"/>
    </row>
    <row r="12" spans="1:6" ht="60" customHeight="1">
      <c r="A12" s="104">
        <f>IF(E12&gt;0,RANK(E12,($E$8:$E$12),1),0)</f>
        <v>5</v>
      </c>
      <c r="B12" s="105">
        <v>113</v>
      </c>
      <c r="C12" s="106" t="s">
        <v>75</v>
      </c>
      <c r="D12" s="107" t="s">
        <v>76</v>
      </c>
      <c r="E12" s="108">
        <v>0.0007255787037037037</v>
      </c>
      <c r="F12" s="41"/>
    </row>
    <row r="13" spans="1:3" ht="18" customHeight="1">
      <c r="A13" s="94" t="s">
        <v>6</v>
      </c>
      <c r="B13" s="94"/>
      <c r="C13" s="94"/>
    </row>
    <row r="14" ht="18" customHeight="1"/>
  </sheetData>
  <mergeCells count="5">
    <mergeCell ref="E3:F3"/>
    <mergeCell ref="A13:C13"/>
    <mergeCell ref="A5:B5"/>
    <mergeCell ref="C5:D5"/>
    <mergeCell ref="C3:D3"/>
  </mergeCells>
  <printOptions/>
  <pageMargins left="0.5905511811023623" right="0.3937007874015748" top="0.5905511811023623" bottom="0.3937007874015748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0"/>
  <dimension ref="A2:H14"/>
  <sheetViews>
    <sheetView showZeros="0" workbookViewId="0" topLeftCell="A1">
      <pane ySplit="7" topLeftCell="BM11" activePane="bottomLeft" state="frozen"/>
      <selection pane="topLeft" activeCell="A1" sqref="A1"/>
      <selection pane="bottomLeft" activeCell="G12" sqref="G12"/>
    </sheetView>
  </sheetViews>
  <sheetFormatPr defaultColWidth="11.421875" defaultRowHeight="12.75"/>
  <cols>
    <col min="1" max="1" width="6.7109375" style="0" customWidth="1"/>
    <col min="2" max="2" width="8.7109375" style="0" customWidth="1"/>
    <col min="3" max="3" width="35.7109375" style="0" customWidth="1"/>
    <col min="4" max="4" width="20.7109375" style="0" customWidth="1"/>
    <col min="5" max="5" width="10.421875" style="0" customWidth="1"/>
    <col min="6" max="6" width="10.7109375" style="0" customWidth="1"/>
    <col min="7" max="7" width="12.57421875" style="0" customWidth="1"/>
  </cols>
  <sheetData>
    <row r="1" ht="12" customHeight="1"/>
    <row r="2" ht="12" customHeight="1">
      <c r="G2" s="30"/>
    </row>
    <row r="3" spans="3:6" ht="18" customHeight="1">
      <c r="C3" s="90" t="s">
        <v>12</v>
      </c>
      <c r="D3" s="90"/>
      <c r="E3" s="89">
        <f ca="1">TODAY()</f>
        <v>38185</v>
      </c>
      <c r="F3" s="89"/>
    </row>
    <row r="4" spans="1:5" ht="11.25" customHeight="1">
      <c r="A4" s="3"/>
      <c r="B4" s="3"/>
      <c r="C4" s="3"/>
      <c r="D4" s="3"/>
      <c r="E4" s="1"/>
    </row>
    <row r="5" spans="1:8" ht="18" customHeight="1">
      <c r="A5" s="95" t="s">
        <v>8</v>
      </c>
      <c r="B5" s="95"/>
      <c r="C5" s="93" t="s">
        <v>17</v>
      </c>
      <c r="D5" s="93"/>
      <c r="E5" s="1"/>
      <c r="G5" s="37"/>
      <c r="H5" s="20"/>
    </row>
    <row r="6" spans="1:5" ht="18" customHeight="1">
      <c r="A6" s="1"/>
      <c r="B6" s="1"/>
      <c r="C6" s="1"/>
      <c r="D6" s="1"/>
      <c r="E6" s="1"/>
    </row>
    <row r="7" spans="1:6" ht="18" customHeight="1">
      <c r="A7" s="51" t="s">
        <v>2</v>
      </c>
      <c r="B7" s="52" t="s">
        <v>9</v>
      </c>
      <c r="C7" s="52" t="s">
        <v>5</v>
      </c>
      <c r="D7" s="52" t="s">
        <v>13</v>
      </c>
      <c r="E7" s="53" t="s">
        <v>3</v>
      </c>
      <c r="F7" s="38"/>
    </row>
    <row r="8" spans="1:6" ht="55.5" customHeight="1">
      <c r="A8" s="88">
        <f>IF(E8&gt;0,RANK(E8,($E$8:$E$13),1),0)</f>
        <v>1</v>
      </c>
      <c r="B8" s="79">
        <v>131</v>
      </c>
      <c r="C8" s="80" t="s">
        <v>33</v>
      </c>
      <c r="D8" s="81" t="s">
        <v>82</v>
      </c>
      <c r="E8" s="82">
        <v>0.002398726851851852</v>
      </c>
      <c r="F8" s="111"/>
    </row>
    <row r="9" spans="1:6" ht="55.5" customHeight="1">
      <c r="A9" s="70">
        <f>IF(E9&gt;0,RANK(E9,($E$8:$E$13),1),0)</f>
        <v>2</v>
      </c>
      <c r="B9" s="71">
        <v>134</v>
      </c>
      <c r="C9" s="72" t="s">
        <v>4</v>
      </c>
      <c r="D9" s="83" t="s">
        <v>86</v>
      </c>
      <c r="E9" s="84">
        <v>0.0024101851851851853</v>
      </c>
      <c r="F9" s="112"/>
    </row>
    <row r="10" spans="1:6" ht="55.5" customHeight="1">
      <c r="A10" s="70">
        <f>IF(E10&gt;0,RANK(E10,($E$8:$E$13),1),0)</f>
        <v>3</v>
      </c>
      <c r="B10" s="75">
        <v>136</v>
      </c>
      <c r="C10" s="76" t="s">
        <v>88</v>
      </c>
      <c r="D10" s="85" t="s">
        <v>89</v>
      </c>
      <c r="E10" s="86">
        <v>0.0024113425925925925</v>
      </c>
      <c r="F10" s="112"/>
    </row>
    <row r="11" spans="1:6" ht="55.5" customHeight="1">
      <c r="A11" s="70">
        <f>IF(E11&gt;0,RANK(E11,($E$8:$E$13),1),0)</f>
        <v>4</v>
      </c>
      <c r="B11" s="75">
        <v>133</v>
      </c>
      <c r="C11" s="77" t="s">
        <v>84</v>
      </c>
      <c r="D11" s="85" t="s">
        <v>85</v>
      </c>
      <c r="E11" s="86">
        <v>0.002420601851851852</v>
      </c>
      <c r="F11" s="112"/>
    </row>
    <row r="12" spans="1:6" ht="55.5" customHeight="1">
      <c r="A12" s="70">
        <f>IF(E12&gt;0,RANK(E12,($E$8:$E$13),1),0)</f>
        <v>5</v>
      </c>
      <c r="B12" s="75">
        <v>132</v>
      </c>
      <c r="C12" s="77" t="s">
        <v>28</v>
      </c>
      <c r="D12" s="85" t="s">
        <v>83</v>
      </c>
      <c r="E12" s="86">
        <v>0.0024646990740740744</v>
      </c>
      <c r="F12" s="112"/>
    </row>
    <row r="13" spans="1:6" ht="55.5" customHeight="1">
      <c r="A13" s="104">
        <f>IF(E13&gt;0,RANK(E13,($E$8:$E$13),1),0)</f>
        <v>6</v>
      </c>
      <c r="B13" s="105">
        <v>135</v>
      </c>
      <c r="C13" s="106" t="s">
        <v>43</v>
      </c>
      <c r="D13" s="109" t="s">
        <v>87</v>
      </c>
      <c r="E13" s="110">
        <v>0.002591898148148148</v>
      </c>
      <c r="F13" s="112"/>
    </row>
    <row r="14" spans="1:6" ht="18" customHeight="1">
      <c r="A14" s="94" t="s">
        <v>6</v>
      </c>
      <c r="B14" s="94"/>
      <c r="C14" s="94"/>
      <c r="F14" s="63"/>
    </row>
    <row r="15" ht="18" customHeight="1"/>
  </sheetData>
  <mergeCells count="5">
    <mergeCell ref="E3:F3"/>
    <mergeCell ref="A14:C14"/>
    <mergeCell ref="A5:B5"/>
    <mergeCell ref="C5:D5"/>
    <mergeCell ref="C3:D3"/>
  </mergeCells>
  <printOptions/>
  <pageMargins left="0.5905511811023623" right="0.3937007874015748" top="0.984251968503937" bottom="0.98425196850393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"/>
  <dimension ref="A3:I32"/>
  <sheetViews>
    <sheetView showZeros="0" tabSelected="1" workbookViewId="0" topLeftCell="A1">
      <pane ySplit="7" topLeftCell="BM8" activePane="bottomLeft" state="frozen"/>
      <selection pane="topLeft" activeCell="A1" sqref="A1"/>
      <selection pane="bottomLeft" activeCell="D22" sqref="D22:G22"/>
    </sheetView>
  </sheetViews>
  <sheetFormatPr defaultColWidth="11.421875" defaultRowHeight="12.75"/>
  <cols>
    <col min="1" max="1" width="5.57421875" style="0" customWidth="1"/>
    <col min="2" max="2" width="8.7109375" style="0" customWidth="1"/>
    <col min="3" max="3" width="25.8515625" style="0" customWidth="1"/>
    <col min="4" max="4" width="21.57421875" style="0" customWidth="1"/>
    <col min="5" max="5" width="6.7109375" style="0" hidden="1" customWidth="1"/>
    <col min="6" max="6" width="9.140625" style="0" customWidth="1"/>
    <col min="7" max="7" width="4.140625" style="0" customWidth="1"/>
    <col min="8" max="8" width="18.7109375" style="0" customWidth="1"/>
  </cols>
  <sheetData>
    <row r="3" spans="2:7" ht="18" customHeight="1">
      <c r="B3" s="96" t="s">
        <v>12</v>
      </c>
      <c r="C3" s="96"/>
      <c r="D3" s="96"/>
      <c r="E3" s="2"/>
      <c r="F3" s="89">
        <f ca="1">TODAY()</f>
        <v>38185</v>
      </c>
      <c r="G3" s="89"/>
    </row>
    <row r="4" spans="1:8" ht="18" customHeight="1">
      <c r="A4" s="3"/>
      <c r="B4" s="3"/>
      <c r="C4" s="3"/>
      <c r="D4" s="3"/>
      <c r="E4" s="1"/>
      <c r="H4" s="65"/>
    </row>
    <row r="5" spans="1:9" ht="18" customHeight="1">
      <c r="A5" s="92" t="s">
        <v>8</v>
      </c>
      <c r="B5" s="92"/>
      <c r="C5" s="39" t="s">
        <v>18</v>
      </c>
      <c r="D5" s="3"/>
      <c r="E5" s="1"/>
      <c r="H5" s="66"/>
      <c r="I5" s="20"/>
    </row>
    <row r="6" spans="1:5" ht="18" customHeight="1">
      <c r="A6" s="3"/>
      <c r="B6" s="3"/>
      <c r="C6" s="3"/>
      <c r="D6" s="3"/>
      <c r="E6" s="1"/>
    </row>
    <row r="7" spans="1:7" ht="18" customHeight="1">
      <c r="A7" s="51" t="s">
        <v>2</v>
      </c>
      <c r="B7" s="52" t="s">
        <v>9</v>
      </c>
      <c r="C7" s="52" t="s">
        <v>5</v>
      </c>
      <c r="D7" s="53" t="s">
        <v>11</v>
      </c>
      <c r="E7" s="54" t="s">
        <v>2</v>
      </c>
      <c r="F7" s="52" t="s">
        <v>7</v>
      </c>
      <c r="G7" s="55"/>
    </row>
    <row r="8" spans="1:8" ht="15" customHeight="1">
      <c r="A8" s="4">
        <f>IF(E8&gt;0,RANK(E8,($E$8:$E$22),0),0)</f>
        <v>1</v>
      </c>
      <c r="B8" s="13">
        <v>25</v>
      </c>
      <c r="C8" s="5" t="s">
        <v>23</v>
      </c>
      <c r="D8" s="49" t="s">
        <v>22</v>
      </c>
      <c r="E8" s="50">
        <v>950</v>
      </c>
      <c r="F8" s="13">
        <v>50</v>
      </c>
      <c r="G8" s="6"/>
      <c r="H8" s="56" t="s">
        <v>0</v>
      </c>
    </row>
    <row r="9" spans="1:8" s="7" customFormat="1" ht="15" customHeight="1">
      <c r="A9" s="8">
        <f>IF(E9&gt;0,RANK(E9,($E$8:$E$22),0),0)</f>
        <v>2</v>
      </c>
      <c r="B9" s="27">
        <v>28</v>
      </c>
      <c r="C9" s="28" t="s">
        <v>34</v>
      </c>
      <c r="D9" s="28" t="s">
        <v>33</v>
      </c>
      <c r="E9" s="44">
        <v>945</v>
      </c>
      <c r="F9" s="59">
        <v>45</v>
      </c>
      <c r="G9" s="44"/>
      <c r="H9" s="56" t="s">
        <v>1</v>
      </c>
    </row>
    <row r="10" spans="1:8" s="7" customFormat="1" ht="15" customHeight="1">
      <c r="A10" s="8">
        <f>IF(E10&gt;0,RANK(E10,($E$8:$E$22),0),0)</f>
        <v>3</v>
      </c>
      <c r="B10" s="14">
        <v>51</v>
      </c>
      <c r="C10" s="9" t="s">
        <v>64</v>
      </c>
      <c r="D10" s="9" t="s">
        <v>63</v>
      </c>
      <c r="E10" s="10">
        <v>935</v>
      </c>
      <c r="F10" s="47">
        <v>35</v>
      </c>
      <c r="G10" s="10"/>
      <c r="H10" s="56" t="s">
        <v>0</v>
      </c>
    </row>
    <row r="11" spans="1:8" s="7" customFormat="1" ht="15" customHeight="1">
      <c r="A11" s="8">
        <f>IF(E11&gt;0,RANK(E11,($E$8:$E$22),0),0)</f>
        <v>4</v>
      </c>
      <c r="B11" s="14">
        <v>33</v>
      </c>
      <c r="C11" s="9" t="s">
        <v>25</v>
      </c>
      <c r="D11" s="9" t="s">
        <v>24</v>
      </c>
      <c r="E11" s="10">
        <v>933</v>
      </c>
      <c r="F11" s="47">
        <v>33</v>
      </c>
      <c r="G11" s="10"/>
      <c r="H11" s="56" t="s">
        <v>1</v>
      </c>
    </row>
    <row r="12" spans="1:8" s="7" customFormat="1" ht="15" customHeight="1">
      <c r="A12" s="8">
        <f>IF(E12&gt;0,RANK(E12,($E$8:$E$22),0),0)</f>
        <v>5</v>
      </c>
      <c r="B12" s="14">
        <v>43</v>
      </c>
      <c r="C12" s="9" t="s">
        <v>44</v>
      </c>
      <c r="D12" s="9" t="s">
        <v>43</v>
      </c>
      <c r="E12" s="10">
        <v>925</v>
      </c>
      <c r="F12" s="47">
        <v>25</v>
      </c>
      <c r="G12" s="10"/>
      <c r="H12" s="56" t="s">
        <v>4</v>
      </c>
    </row>
    <row r="13" spans="1:8" s="7" customFormat="1" ht="15" customHeight="1">
      <c r="A13" s="8">
        <f>IF(E13&gt;0,RANK(E13,($E$8:$E$22),0),0)</f>
        <v>6</v>
      </c>
      <c r="B13" s="14">
        <v>12</v>
      </c>
      <c r="C13" s="9" t="s">
        <v>32</v>
      </c>
      <c r="D13" s="9" t="s">
        <v>31</v>
      </c>
      <c r="E13" s="10">
        <v>911</v>
      </c>
      <c r="F13" s="46">
        <v>11</v>
      </c>
      <c r="G13" s="10"/>
      <c r="H13" s="56" t="s">
        <v>1</v>
      </c>
    </row>
    <row r="14" spans="1:8" s="7" customFormat="1" ht="15" customHeight="1">
      <c r="A14" s="8">
        <f>IF(E14&gt;0,RANK(E14,($E$8:$E$22),0),0)</f>
        <v>7</v>
      </c>
      <c r="B14" s="78">
        <v>49</v>
      </c>
      <c r="C14" s="9" t="s">
        <v>62</v>
      </c>
      <c r="D14" s="9" t="s">
        <v>63</v>
      </c>
      <c r="E14" s="10">
        <v>910</v>
      </c>
      <c r="F14" s="47">
        <v>10</v>
      </c>
      <c r="G14" s="10"/>
      <c r="H14" s="56" t="s">
        <v>0</v>
      </c>
    </row>
    <row r="15" spans="1:8" s="7" customFormat="1" ht="15" customHeight="1">
      <c r="A15" s="8">
        <f>IF(E15&gt;0,RANK(E15,($E$8:$E$22),0),0)</f>
        <v>8</v>
      </c>
      <c r="B15" s="42">
        <v>37</v>
      </c>
      <c r="C15" s="43" t="s">
        <v>48</v>
      </c>
      <c r="D15" s="43" t="s">
        <v>43</v>
      </c>
      <c r="E15" s="45">
        <v>907</v>
      </c>
      <c r="F15" s="29">
        <v>7</v>
      </c>
      <c r="G15" s="45"/>
      <c r="H15" s="56" t="s">
        <v>4</v>
      </c>
    </row>
    <row r="16" spans="1:8" s="7" customFormat="1" ht="15" customHeight="1">
      <c r="A16" s="8">
        <f>IF(E16&gt;0,RANK(E16,($E$8:$E$22),0),0)</f>
        <v>9</v>
      </c>
      <c r="B16" s="14">
        <v>29</v>
      </c>
      <c r="C16" s="9" t="s">
        <v>35</v>
      </c>
      <c r="D16" s="9" t="s">
        <v>33</v>
      </c>
      <c r="E16" s="10">
        <v>905</v>
      </c>
      <c r="F16" s="46">
        <v>5</v>
      </c>
      <c r="G16" s="10"/>
      <c r="H16" s="56" t="s">
        <v>1</v>
      </c>
    </row>
    <row r="17" spans="1:8" s="7" customFormat="1" ht="15" customHeight="1">
      <c r="A17" s="8">
        <f>IF(E17&gt;0,RANK(E17,($E$8:$E$22),0),0)</f>
        <v>10</v>
      </c>
      <c r="B17" s="14">
        <v>15</v>
      </c>
      <c r="C17" s="9" t="s">
        <v>56</v>
      </c>
      <c r="D17" s="9" t="s">
        <v>54</v>
      </c>
      <c r="E17" s="10">
        <v>904</v>
      </c>
      <c r="F17" s="47">
        <v>4</v>
      </c>
      <c r="G17" s="10"/>
      <c r="H17" s="56" t="s">
        <v>0</v>
      </c>
    </row>
    <row r="18" spans="1:8" s="7" customFormat="1" ht="15" customHeight="1">
      <c r="A18" s="8">
        <v>11</v>
      </c>
      <c r="B18" s="14">
        <v>39</v>
      </c>
      <c r="C18" s="9" t="s">
        <v>45</v>
      </c>
      <c r="D18" s="9" t="s">
        <v>43</v>
      </c>
      <c r="E18" s="10">
        <v>904</v>
      </c>
      <c r="F18" s="47">
        <v>4</v>
      </c>
      <c r="G18" s="10"/>
      <c r="H18" s="56" t="s">
        <v>4</v>
      </c>
    </row>
    <row r="19" spans="1:8" s="7" customFormat="1" ht="15" customHeight="1">
      <c r="A19" s="8">
        <f>IF(E19&gt;0,RANK(E19,($E$8:$E$22),0),0)</f>
        <v>12</v>
      </c>
      <c r="B19" s="14">
        <v>16</v>
      </c>
      <c r="C19" s="9" t="s">
        <v>58</v>
      </c>
      <c r="D19" s="9" t="s">
        <v>54</v>
      </c>
      <c r="E19" s="10">
        <v>903</v>
      </c>
      <c r="F19" s="46">
        <v>3</v>
      </c>
      <c r="G19" s="10"/>
      <c r="H19" s="56" t="s">
        <v>0</v>
      </c>
    </row>
    <row r="20" spans="1:8" s="7" customFormat="1" ht="15" customHeight="1">
      <c r="A20" s="8">
        <v>13</v>
      </c>
      <c r="B20" s="14">
        <v>17</v>
      </c>
      <c r="C20" s="9" t="s">
        <v>57</v>
      </c>
      <c r="D20" s="9" t="s">
        <v>54</v>
      </c>
      <c r="E20" s="10">
        <v>903</v>
      </c>
      <c r="F20" s="47">
        <v>3</v>
      </c>
      <c r="G20" s="10"/>
      <c r="H20" s="56" t="s">
        <v>0</v>
      </c>
    </row>
    <row r="21" spans="1:8" s="7" customFormat="1" ht="15" customHeight="1">
      <c r="A21" s="8">
        <f>IF(E21&gt;0,RANK(E21,($E$8:$E$22),0),0)</f>
        <v>14</v>
      </c>
      <c r="B21" s="14">
        <v>2</v>
      </c>
      <c r="C21" s="9" t="s">
        <v>27</v>
      </c>
      <c r="D21" s="9" t="s">
        <v>28</v>
      </c>
      <c r="E21" s="10">
        <v>902</v>
      </c>
      <c r="F21" s="47">
        <v>2</v>
      </c>
      <c r="G21" s="10"/>
      <c r="H21" s="56" t="s">
        <v>1</v>
      </c>
    </row>
    <row r="22" spans="1:8" s="7" customFormat="1" ht="15" customHeight="1">
      <c r="A22" s="8">
        <f>IF(E22&gt;0,RANK(E22,($E$8:$E$22),0),0)</f>
        <v>15</v>
      </c>
      <c r="B22" s="14">
        <v>19</v>
      </c>
      <c r="C22" s="9" t="s">
        <v>59</v>
      </c>
      <c r="D22" s="11" t="s">
        <v>54</v>
      </c>
      <c r="E22" s="12">
        <v>901</v>
      </c>
      <c r="F22" s="48">
        <v>1</v>
      </c>
      <c r="G22" s="12"/>
      <c r="H22" s="56" t="s">
        <v>0</v>
      </c>
    </row>
    <row r="23" spans="1:7" s="7" customFormat="1" ht="15" customHeight="1">
      <c r="A23" s="91" t="s">
        <v>6</v>
      </c>
      <c r="B23" s="91"/>
      <c r="C23" s="91"/>
      <c r="D23"/>
      <c r="E23"/>
      <c r="F23"/>
      <c r="G23"/>
    </row>
    <row r="24" spans="1:7" s="7" customFormat="1" ht="15" customHeight="1">
      <c r="A24"/>
      <c r="B24"/>
      <c r="C24"/>
      <c r="D24"/>
      <c r="E24"/>
      <c r="F24"/>
      <c r="G24"/>
    </row>
    <row r="25" spans="1:7" s="7" customFormat="1" ht="15" customHeight="1">
      <c r="A25"/>
      <c r="B25"/>
      <c r="C25"/>
      <c r="D25"/>
      <c r="E25"/>
      <c r="F25"/>
      <c r="G25"/>
    </row>
    <row r="26" spans="1:7" s="7" customFormat="1" ht="15" customHeight="1">
      <c r="A26"/>
      <c r="B26"/>
      <c r="C26"/>
      <c r="D26"/>
      <c r="E26"/>
      <c r="F26"/>
      <c r="G26"/>
    </row>
    <row r="27" spans="1:7" s="7" customFormat="1" ht="15" customHeight="1">
      <c r="A27"/>
      <c r="B27"/>
      <c r="C27"/>
      <c r="D27"/>
      <c r="E27"/>
      <c r="F27"/>
      <c r="G27"/>
    </row>
    <row r="28" spans="1:7" s="7" customFormat="1" ht="15" customHeight="1">
      <c r="A28"/>
      <c r="B28"/>
      <c r="C28"/>
      <c r="D28"/>
      <c r="E28"/>
      <c r="F28"/>
      <c r="G28"/>
    </row>
    <row r="29" spans="1:7" s="7" customFormat="1" ht="15" customHeight="1">
      <c r="A29"/>
      <c r="B29"/>
      <c r="C29"/>
      <c r="D29"/>
      <c r="E29"/>
      <c r="F29"/>
      <c r="G29"/>
    </row>
    <row r="30" spans="1:7" s="7" customFormat="1" ht="15" customHeight="1">
      <c r="A30"/>
      <c r="B30"/>
      <c r="C30"/>
      <c r="D30"/>
      <c r="E30"/>
      <c r="F30"/>
      <c r="G30"/>
    </row>
    <row r="31" spans="1:7" s="7" customFormat="1" ht="15" customHeight="1">
      <c r="A31"/>
      <c r="B31"/>
      <c r="C31"/>
      <c r="D31"/>
      <c r="E31"/>
      <c r="F31"/>
      <c r="G31"/>
    </row>
    <row r="32" spans="1:7" s="7" customFormat="1" ht="15" customHeight="1">
      <c r="A32"/>
      <c r="B32"/>
      <c r="C32"/>
      <c r="D32"/>
      <c r="E32"/>
      <c r="F32"/>
      <c r="G32"/>
    </row>
  </sheetData>
  <mergeCells count="4">
    <mergeCell ref="A23:C23"/>
    <mergeCell ref="A5:B5"/>
    <mergeCell ref="B3:D3"/>
    <mergeCell ref="F3:G3"/>
  </mergeCells>
  <printOptions/>
  <pageMargins left="0.5905511811023623" right="0.1968503937007874" top="0.7874015748031497" bottom="0.7874015748031497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2"/>
  <dimension ref="A2:H21"/>
  <sheetViews>
    <sheetView showZeros="0" workbookViewId="0" topLeftCell="A1">
      <selection activeCell="E11" sqref="E11"/>
    </sheetView>
  </sheetViews>
  <sheetFormatPr defaultColWidth="11.421875" defaultRowHeight="12.75"/>
  <cols>
    <col min="1" max="1" width="6.00390625" style="0" customWidth="1"/>
    <col min="2" max="2" width="8.7109375" style="0" customWidth="1"/>
    <col min="3" max="3" width="36.28125" style="0" customWidth="1"/>
    <col min="4" max="4" width="21.28125" style="0" customWidth="1"/>
    <col min="5" max="5" width="10.7109375" style="0" customWidth="1"/>
    <col min="7" max="7" width="13.28125" style="0" customWidth="1"/>
  </cols>
  <sheetData>
    <row r="2" spans="3:7" ht="18">
      <c r="C2" s="90" t="s">
        <v>12</v>
      </c>
      <c r="D2" s="90"/>
      <c r="E2" s="89">
        <f ca="1">TODAY()</f>
        <v>38185</v>
      </c>
      <c r="F2" s="89"/>
      <c r="G2" s="30"/>
    </row>
    <row r="3" spans="1:8" s="1" customFormat="1" ht="9" customHeight="1">
      <c r="A3"/>
      <c r="B3"/>
      <c r="C3"/>
      <c r="D3"/>
      <c r="E3" s="2"/>
      <c r="F3" s="18"/>
      <c r="G3"/>
      <c r="H3"/>
    </row>
    <row r="4" spans="1:8" s="1" customFormat="1" ht="9" customHeight="1">
      <c r="A4" s="3"/>
      <c r="B4" s="3"/>
      <c r="C4" s="3"/>
      <c r="D4" s="3"/>
      <c r="F4"/>
      <c r="G4" s="17"/>
      <c r="H4"/>
    </row>
    <row r="5" spans="1:8" s="1" customFormat="1" ht="18" customHeight="1">
      <c r="A5" s="92" t="s">
        <v>8</v>
      </c>
      <c r="B5" s="92"/>
      <c r="C5" s="93" t="s">
        <v>19</v>
      </c>
      <c r="D5" s="93"/>
      <c r="F5"/>
      <c r="G5" s="37"/>
      <c r="H5" s="20"/>
    </row>
    <row r="6" s="1" customFormat="1" ht="18" customHeight="1">
      <c r="F6"/>
    </row>
    <row r="7" spans="1:6" s="1" customFormat="1" ht="18" customHeight="1">
      <c r="A7" s="51" t="s">
        <v>2</v>
      </c>
      <c r="B7" s="52" t="s">
        <v>10</v>
      </c>
      <c r="C7" s="52" t="s">
        <v>5</v>
      </c>
      <c r="D7" s="52" t="s">
        <v>11</v>
      </c>
      <c r="E7" s="53" t="s">
        <v>2</v>
      </c>
      <c r="F7" s="33"/>
    </row>
    <row r="8" spans="1:6" s="1" customFormat="1" ht="18" customHeight="1">
      <c r="A8" s="4">
        <f>IF(E8&gt;0,RANK(E8,($E$8:$E$11),1),0)</f>
        <v>1</v>
      </c>
      <c r="B8" s="15">
        <v>55</v>
      </c>
      <c r="C8" s="16" t="s">
        <v>71</v>
      </c>
      <c r="D8" s="16" t="s">
        <v>72</v>
      </c>
      <c r="E8" s="58">
        <v>1</v>
      </c>
      <c r="F8" s="34" t="s">
        <v>0</v>
      </c>
    </row>
    <row r="9" spans="1:6" s="1" customFormat="1" ht="18" customHeight="1">
      <c r="A9" s="8">
        <f>IF(E9&gt;0,RANK(E9,($E$8:$E$11),1),0)</f>
        <v>2</v>
      </c>
      <c r="B9" s="15">
        <v>2</v>
      </c>
      <c r="C9" s="16" t="s">
        <v>27</v>
      </c>
      <c r="D9" s="16" t="s">
        <v>28</v>
      </c>
      <c r="E9" s="10">
        <v>2</v>
      </c>
      <c r="F9" s="36" t="s">
        <v>1</v>
      </c>
    </row>
    <row r="10" spans="1:6" s="1" customFormat="1" ht="18" customHeight="1">
      <c r="A10" s="8">
        <f>IF(E10&gt;0,RANK(E10,($E$8:$E$11),1),0)</f>
        <v>3</v>
      </c>
      <c r="B10" s="32">
        <v>45</v>
      </c>
      <c r="C10" s="16" t="s">
        <v>29</v>
      </c>
      <c r="D10" s="16" t="s">
        <v>41</v>
      </c>
      <c r="E10" s="10">
        <v>3</v>
      </c>
      <c r="F10" s="36" t="s">
        <v>1</v>
      </c>
    </row>
    <row r="11" spans="1:6" s="1" customFormat="1" ht="18" customHeight="1">
      <c r="A11" s="8">
        <f>IF(E11&gt;0,RANK(E11,($E$8:$E$11),1),0)</f>
        <v>4</v>
      </c>
      <c r="B11" s="15">
        <v>13</v>
      </c>
      <c r="C11" s="16" t="s">
        <v>53</v>
      </c>
      <c r="D11" s="16" t="s">
        <v>60</v>
      </c>
      <c r="E11" s="12">
        <v>4</v>
      </c>
      <c r="F11" s="36" t="s">
        <v>1</v>
      </c>
    </row>
    <row r="12" spans="1:4" ht="14.25">
      <c r="A12" s="91" t="s">
        <v>6</v>
      </c>
      <c r="B12" s="91"/>
      <c r="C12" s="91"/>
      <c r="D12" s="23"/>
    </row>
    <row r="13" spans="1:4" ht="14.25">
      <c r="A13" s="24"/>
      <c r="B13" s="25"/>
      <c r="C13" s="24"/>
      <c r="D13" s="24"/>
    </row>
    <row r="14" spans="1:4" ht="14.25">
      <c r="A14" s="24"/>
      <c r="B14" s="25"/>
      <c r="C14" s="24"/>
      <c r="D14" s="24"/>
    </row>
    <row r="15" spans="1:4" ht="14.25">
      <c r="A15" s="24"/>
      <c r="B15" s="25"/>
      <c r="C15" s="24"/>
      <c r="D15" s="24"/>
    </row>
    <row r="16" spans="1:4" ht="14.25">
      <c r="A16" s="24"/>
      <c r="B16" s="25"/>
      <c r="C16" s="24"/>
      <c r="D16" s="24"/>
    </row>
    <row r="17" spans="1:4" ht="14.25">
      <c r="A17" s="24"/>
      <c r="B17" s="25"/>
      <c r="C17" s="24"/>
      <c r="D17" s="24"/>
    </row>
    <row r="18" spans="1:4" ht="14.25">
      <c r="A18" s="24"/>
      <c r="B18" s="25"/>
      <c r="C18" s="24"/>
      <c r="D18" s="24"/>
    </row>
    <row r="19" spans="1:4" ht="14.25">
      <c r="A19" s="24"/>
      <c r="B19" s="25"/>
      <c r="C19" s="24"/>
      <c r="D19" s="24"/>
    </row>
    <row r="20" spans="1:4" ht="14.25">
      <c r="A20" s="24"/>
      <c r="B20" s="26"/>
      <c r="C20" s="24"/>
      <c r="D20" s="24"/>
    </row>
    <row r="21" spans="1:3" ht="12.75">
      <c r="A21" s="94"/>
      <c r="B21" s="94"/>
      <c r="C21" s="94"/>
    </row>
  </sheetData>
  <mergeCells count="6">
    <mergeCell ref="E2:F2"/>
    <mergeCell ref="A21:C21"/>
    <mergeCell ref="A12:C12"/>
    <mergeCell ref="C2:D2"/>
    <mergeCell ref="A5:B5"/>
    <mergeCell ref="C5:D5"/>
  </mergeCells>
  <printOptions/>
  <pageMargins left="0.5905511811023623" right="0.1968503937007874" top="0.7874015748031497" bottom="0.7874015748031497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Erwin Mund</cp:lastModifiedBy>
  <cp:lastPrinted>2004-07-17T15:58:05Z</cp:lastPrinted>
  <dcterms:created xsi:type="dcterms:W3CDTF">2001-12-24T15:04:49Z</dcterms:created>
  <dcterms:modified xsi:type="dcterms:W3CDTF">2004-07-17T16:04:45Z</dcterms:modified>
  <cp:category/>
  <cp:version/>
  <cp:contentType/>
  <cp:contentStatus/>
</cp:coreProperties>
</file>